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國際化專員 安琪\1院系級業務\院級業務\交換學生 訪問生\110-1赴外交換學生\"/>
    </mc:Choice>
  </mc:AlternateContent>
  <bookViews>
    <workbookView xWindow="0" yWindow="0" windowWidth="28800" windowHeight="1228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B8" i="1"/>
  <c r="C4" i="1"/>
  <c r="B4" i="1"/>
  <c r="C3" i="1"/>
  <c r="B3" i="1"/>
  <c r="C2" i="1"/>
  <c r="B2" i="1"/>
</calcChain>
</file>

<file path=xl/sharedStrings.xml><?xml version="1.0" encoding="utf-8"?>
<sst xmlns="http://schemas.openxmlformats.org/spreadsheetml/2006/main" count="56" uniqueCount="50">
  <si>
    <t>泰國</t>
    <phoneticPr fontId="3" type="noConversion"/>
  </si>
  <si>
    <t>瑞典</t>
    <phoneticPr fontId="3" type="noConversion"/>
  </si>
  <si>
    <t>德國</t>
    <phoneticPr fontId="3" type="noConversion"/>
  </si>
  <si>
    <t>院級姊妹校</t>
    <phoneticPr fontId="3" type="noConversion"/>
  </si>
  <si>
    <t>國家</t>
    <phoneticPr fontId="3" type="noConversion"/>
  </si>
  <si>
    <t>系級姊妹校</t>
    <phoneticPr fontId="3" type="noConversion"/>
  </si>
  <si>
    <t>法國</t>
    <phoneticPr fontId="3" type="noConversion"/>
  </si>
  <si>
    <t>學校簡介</t>
    <phoneticPr fontId="3" type="noConversion"/>
  </si>
  <si>
    <t>學校重要日程</t>
    <phoneticPr fontId="3" type="noConversion"/>
  </si>
  <si>
    <t>1st semester: Aug. - Dec.
2nd Semester: Jan. - May</t>
    <phoneticPr fontId="3" type="noConversion"/>
  </si>
  <si>
    <t>KMITL創立於1960年，是泰國首屈一指的科技機構，其擁有7個學門、4個學院及29729名在校生，與50多個國家有學術上的合作，為泰國科技大學的領導者。
KMITL提供的課程包括：工程、建築、工業教育、科學、農業科技、資訊科技、農業工業、奈米科技學院、資料儲存科技及應用、行政與管理和國際學院。其2019年在QS亞洲大學排名第250-260名。
KMITL位於泰國曼谷國際機場旁，交通十分便利，且提供學生宿舍。</t>
    <phoneticPr fontId="3" type="noConversion"/>
  </si>
  <si>
    <t>注意事項</t>
    <phoneticPr fontId="3" type="noConversion"/>
  </si>
  <si>
    <t>該校只提供學士及碩士課程。
語言條件: 若持有托福 500/ TOEIC 590/ IELTS 5.5 或同等語言能力證明佳，或是能提出相關證明自己可用英文溝通即可。
在校成績: GPA 3.0以上
住宿: 學校提供兩人房宿舍，一個月一人約1750台幣。</t>
    <phoneticPr fontId="3" type="noConversion"/>
  </si>
  <si>
    <t>申請方式</t>
    <phoneticPr fontId="3" type="noConversion"/>
  </si>
  <si>
    <t xml:space="preserve">經本院甄審或赴姊妹校交換資格後，由本院提名至該校，並由申請人自行登錄網頁申請。 
</t>
    <phoneticPr fontId="3" type="noConversion"/>
  </si>
  <si>
    <t>林奈大學（瑞典語：Linnéuniversitetet）是一所位於瑞典斯莫蘭的公立大學，2010年1月1日由原先的韋克舍大學和卡爾馬學院合併而成立。大學以著名瑞典生物學家卡爾·林奈命名，林奈正是出生於斯莫蘭。
大學的兩個主校區位於卡爾馬和韋克舍，但也設有其他課程地點，如胡爾茨弗雷德（音樂和活動管理）、永比（資訊科技）和尼布羅（設計）。
大學的研究範圍包括人文、社會科學、自然科學和科技。
該校擁有2100名教職員和33,000多名學生，並致力於成為一所現代化的大學。</t>
    <phoneticPr fontId="3" type="noConversion"/>
  </si>
  <si>
    <t xml:space="preserve">Spring 2021: 18 January - 6 June
</t>
    <phoneticPr fontId="3" type="noConversion"/>
  </si>
  <si>
    <t xml:space="preserve">語言條件: 需持有IELTS 6.5 / TOEFL 90 / CEFR B2 或同等語言能力證明 </t>
    <phoneticPr fontId="3" type="noConversion"/>
  </si>
  <si>
    <t>Ostfalia擁有約13,000名學生，12個學院和21個系，是下薩克森州最大的應用科學大學之一。作為國立高等教育機構，它在薩爾茨基特，薩德堡，沃爾芬比特爾和沃爾夫斯堡的分支機構擁有約900名員工，其中包括200多名教授。 Ostfalia還設有七個聯合機構。</t>
    <phoneticPr fontId="3" type="noConversion"/>
  </si>
  <si>
    <t xml:space="preserve">經本院甄審或赴姊妹校交換資格後，由本院提名至該校，並由申請人自行登錄網頁申請。 </t>
  </si>
  <si>
    <t>1st semester: Sep. - Jan.
2nd Semester: Jan. - June</t>
    <phoneticPr fontId="3" type="noConversion"/>
  </si>
  <si>
    <t>其他</t>
    <phoneticPr fontId="3" type="noConversion"/>
  </si>
  <si>
    <t>2nd semester: Sep. - Jan.
2nd Semester: Jan. - June</t>
  </si>
  <si>
    <t>3rd semester: Sep. - Jan.
2nd Semester: Jan. - June</t>
  </si>
  <si>
    <r>
      <t xml:space="preserve">該校只提供學士及碩士課程。
語言條件: 須能用基本英語溝通，有法語檢定A1（DRLF A1 ）為佳，若無法文檢定也可申請，但須在出發前於台灣修習法文課程。
該校提供每學期四個學分的法文必修課程供交換學生就讀。
在校成績: GPA 3.0以上
</t>
    </r>
    <r>
      <rPr>
        <b/>
        <sz val="12"/>
        <color theme="1"/>
        <rFont val="細明體"/>
        <family val="3"/>
        <charset val="136"/>
      </rPr>
      <t>限電機系/所學生</t>
    </r>
    <phoneticPr fontId="3" type="noConversion"/>
  </si>
  <si>
    <r>
      <t xml:space="preserve">該校只提供學士及碩士課程。
語言條件: 須能用基本英語溝通，有法語檢定A1（DRLF A1 ）為佳，若無法文檢定也可申請，但須在出發前於台灣修習法文課程。
該校提供每學期四個學分的法文必修課程供交換學生就讀。
在校成績: GPA 3.0以上
</t>
    </r>
    <r>
      <rPr>
        <b/>
        <sz val="12"/>
        <color theme="1"/>
        <rFont val="新細明體"/>
        <family val="1"/>
        <charset val="136"/>
        <scheme val="minor"/>
      </rPr>
      <t>限機電系/所學生</t>
    </r>
    <phoneticPr fontId="3" type="noConversion"/>
  </si>
  <si>
    <r>
      <t xml:space="preserve">1. </t>
    </r>
    <r>
      <rPr>
        <u/>
        <sz val="12"/>
        <color theme="10"/>
        <rFont val="細明體"/>
        <family val="3"/>
        <charset val="136"/>
      </rPr>
      <t>英文課程表</t>
    </r>
    <r>
      <rPr>
        <u/>
        <sz val="12"/>
        <color theme="10"/>
        <rFont val="Arial"/>
        <family val="2"/>
      </rPr>
      <t xml:space="preserve">: https://www.insa-rennes.fr/en/courses/courses-taught-in-english.html
2. </t>
    </r>
    <r>
      <rPr>
        <u/>
        <sz val="12"/>
        <color theme="10"/>
        <rFont val="細明體"/>
        <family val="3"/>
        <charset val="136"/>
      </rPr>
      <t>學校網頁</t>
    </r>
    <r>
      <rPr>
        <u/>
        <sz val="12"/>
        <color theme="10"/>
        <rFont val="Arial"/>
        <family val="2"/>
      </rPr>
      <t xml:space="preserve">: https://www.insa-rennes.fr/en/insa-rennes/insa-rennes.html
3. </t>
    </r>
    <r>
      <rPr>
        <u/>
        <sz val="12"/>
        <color theme="10"/>
        <rFont val="細明體"/>
        <family val="3"/>
        <charset val="136"/>
      </rPr>
      <t>另有暑期法文營可申請，詳請請洽</t>
    </r>
    <r>
      <rPr>
        <u/>
        <sz val="12"/>
        <color theme="10"/>
        <rFont val="Arial"/>
        <family val="2"/>
      </rPr>
      <t>: https://www.insa-rennes.fr/french-summer-school.html</t>
    </r>
    <phoneticPr fontId="3" type="noConversion"/>
  </si>
  <si>
    <t>學校簡介</t>
    <phoneticPr fontId="3" type="noConversion"/>
  </si>
  <si>
    <t>學校重要日程</t>
    <phoneticPr fontId="3" type="noConversion"/>
  </si>
  <si>
    <t>注意事項</t>
    <phoneticPr fontId="3" type="noConversion"/>
  </si>
  <si>
    <t>申請方式</t>
    <phoneticPr fontId="3" type="noConversion"/>
  </si>
  <si>
    <t>其他</t>
    <phoneticPr fontId="3" type="noConversion"/>
  </si>
  <si>
    <r>
      <t>經本院甄審或赴姊妹校交換資格後，由本院提名至該校，並由</t>
    </r>
    <r>
      <rPr>
        <u/>
        <sz val="12"/>
        <color theme="1"/>
        <rFont val="新細明體"/>
        <family val="1"/>
        <charset val="136"/>
        <scheme val="minor"/>
      </rPr>
      <t>承辦人協助學生</t>
    </r>
    <r>
      <rPr>
        <sz val="12"/>
        <color theme="1"/>
        <rFont val="新細明體"/>
        <family val="2"/>
        <charset val="136"/>
        <scheme val="minor"/>
      </rPr>
      <t>登錄網頁申請。</t>
    </r>
    <phoneticPr fontId="3" type="noConversion"/>
  </si>
  <si>
    <r>
      <t xml:space="preserve">該校只提供學士及碩士課程。
語言條件: 須能用基本英語溝通，有法語檢定A1（DRLF A1 ）為佳，若無法文檢定也可申請，但須在出發前於台灣修習法文課程。
該校提供每學期四個學分的法文必修課程供交換學生就讀。
在校成績: GPA 3.0以上
</t>
    </r>
    <r>
      <rPr>
        <b/>
        <sz val="12"/>
        <color theme="1"/>
        <rFont val="細明體"/>
        <family val="3"/>
        <charset val="136"/>
      </rPr>
      <t>限光電所/學士學位學程學生</t>
    </r>
    <phoneticPr fontId="3" type="noConversion"/>
  </si>
  <si>
    <t xml:space="preserve">該校只提供學士及碩士課程。
在校成績: GPA 3.0以上
遠距課程不提供交換生修習
</t>
    <phoneticPr fontId="3" type="noConversion"/>
  </si>
  <si>
    <t>課程查詢網站
https://www.reg.kmitl.ac.th/teachtable_v20/
參考網站
https://oia.kmitl.ac.th/content/bachelor%E2%80%99s-degree-programs
https://oia.kmitl.ac.th/content/master%E2%80%99s-degree-programs</t>
    <phoneticPr fontId="3" type="noConversion"/>
  </si>
  <si>
    <t>交換合作單位</t>
    <phoneticPr fontId="3" type="noConversion"/>
  </si>
  <si>
    <t xml:space="preserve">學士課程: https://www.ostfalia.de/cms/de/i/.content/documents/modulhandbuch/2019-11-11-Modulhandbuch-Informatik-Bachelor-Praesenz-PO2018.pdf and https://digitecstudieren.de/index.php?id=50&amp;L=0 
研究所課程:
https://www.ostfalia.de/cms/de/i/.content/documents/modulhandbuch/Modulhandbuch_Informatik_Master_2012_Endfassung_korr_2017-02-21 </t>
    <phoneticPr fontId="3" type="noConversion"/>
  </si>
  <si>
    <r>
      <t xml:space="preserve">1. </t>
    </r>
    <r>
      <rPr>
        <u/>
        <sz val="12"/>
        <color theme="10"/>
        <rFont val="細明體"/>
        <family val="3"/>
        <charset val="136"/>
      </rPr>
      <t>英文課程表</t>
    </r>
    <r>
      <rPr>
        <u/>
        <sz val="12"/>
        <color theme="10"/>
        <rFont val="Arial"/>
        <family val="2"/>
      </rPr>
      <t xml:space="preserve">: https://www.insa-rennes.fr/en/courses/courses-taught-in-english.html
2. </t>
    </r>
    <r>
      <rPr>
        <u/>
        <sz val="12"/>
        <color theme="10"/>
        <rFont val="細明體"/>
        <family val="3"/>
        <charset val="136"/>
      </rPr>
      <t>學校網頁</t>
    </r>
    <r>
      <rPr>
        <u/>
        <sz val="12"/>
        <color theme="10"/>
        <rFont val="Arial"/>
        <family val="2"/>
      </rPr>
      <t>: https://www.insa-rennes.fr/en/insa-rennes/insa-rennes.html
4. 另有暑期法文營可申請，詳請請洽: https://www.insa-rennes.fr/french-summer-school.html</t>
    </r>
  </si>
  <si>
    <r>
      <t xml:space="preserve">1. </t>
    </r>
    <r>
      <rPr>
        <u/>
        <sz val="12"/>
        <color theme="10"/>
        <rFont val="細明體"/>
        <family val="3"/>
        <charset val="136"/>
      </rPr>
      <t>英文課程表</t>
    </r>
    <r>
      <rPr>
        <u/>
        <sz val="12"/>
        <color theme="10"/>
        <rFont val="Arial"/>
        <family val="2"/>
      </rPr>
      <t xml:space="preserve">: https://www.insa-rennes.fr/en/courses/courses-taught-in-english.html
2. </t>
    </r>
    <r>
      <rPr>
        <u/>
        <sz val="12"/>
        <color theme="10"/>
        <rFont val="細明體"/>
        <family val="3"/>
        <charset val="136"/>
      </rPr>
      <t>學校網頁</t>
    </r>
    <r>
      <rPr>
        <u/>
        <sz val="12"/>
        <color theme="10"/>
        <rFont val="Arial"/>
        <family val="2"/>
      </rPr>
      <t>: https://www.insa-rennes.fr/en/insa-rennes/insa-rennes.html
5. 另有暑期法文營可申請，詳請請洽: https://www.insa-rennes.fr/french-summer-school.html</t>
    </r>
  </si>
  <si>
    <t>國立雷恩應用科學學院或雷恩INSA (法語：Institut National des Sciences Appliquées de Rennes, INSA de Rennes)是一所隸屬於法國教育部與INSA集團的工程師大學校，位於布列塔尼大區伊勒-維萊訥省的首府雷恩。
建校於1966年，雷恩INSA是INSA集團所建立的第三所大學。學校採用五年學制，旨在培養精於科學領域，並具人文素養的高水平工程師。在校學生人數為1,580人。</t>
    <phoneticPr fontId="3" type="noConversion"/>
  </si>
  <si>
    <r>
      <t>國立雷恩應用科學學院或雷恩INSA (法語：Institut National des Sciences Appliquées de Rennes, INSA de Rennes)是一所隸屬於法國教育部與INSA集團的工程師大學校，位於布列塔尼大區伊勒-維萊訥省的首府雷恩。
建校於1966年，雷恩INSA是INSA集團所建立的第三所大學。學校採用五年學制，旨在培養精於科學領域，並具人文素養的高水平工程師。在校學生人數為1,581人。</t>
    </r>
    <r>
      <rPr>
        <sz val="13"/>
        <color rgb="FF212121"/>
        <rFont val="細明體"/>
        <family val="3"/>
        <charset val="136"/>
      </rPr>
      <t/>
    </r>
  </si>
  <si>
    <r>
      <t>國立雷恩應用科學學院或雷恩INSA (法語：Institut National des Sciences Appliquées de Rennes, INSA de Rennes)是一所隸屬於法國教育部與INSA集團的工程師大學校，位於布列塔尼大區伊勒-維萊訥省的首府雷恩。
建校於1966年，雷恩INSA是INSA集團所建立的第三所大學。學校採用五年學制，旨在培養精於科學領域，並具人文素養的高水平工程師。在校學生人數為1,582人。</t>
    </r>
    <r>
      <rPr>
        <sz val="13"/>
        <color rgb="FF212121"/>
        <rFont val="細明體"/>
        <family val="3"/>
        <charset val="136"/>
      </rPr>
      <t/>
    </r>
  </si>
  <si>
    <t>芬蘭</t>
    <phoneticPr fontId="3" type="noConversion"/>
  </si>
  <si>
    <t>坦佩雷應用科學大學
Tampere University of Applied Sciences (TAMK)</t>
    <phoneticPr fontId="3" type="noConversion"/>
  </si>
  <si>
    <t>創新教育學院
School of Pedagogical Innovations</t>
    <phoneticPr fontId="3" type="noConversion"/>
  </si>
  <si>
    <t>Autumn semester 2021 (1 Aug - 31 Dec)
Spring semester 2022 (1 Jan - 31 May)</t>
    <phoneticPr fontId="3" type="noConversion"/>
  </si>
  <si>
    <t xml:space="preserve">交換學生相關資訊:
https://www.tuni.fi/en/study-with-us/exchange-studies/how-apply-exchange-studies-tampere-university-applied-sciences
</t>
    <phoneticPr fontId="3" type="noConversion"/>
  </si>
  <si>
    <t>TAMK是芬蘭最大的科技大學之一，以其多元性及跨學科教育領域聞名。校長Markku Lahtinen於2019年表示今後TAMK將繼續注重發展國際化事務及加強該校RDI(research, development and innovation)。根據2014年QS世界大學排名調查，芬蘭被國際學生評比為最佳歐洲留學國家，其中，TAMK高居第三名，滿意度僅次於赫爾辛基的哈戈赫利亞應用科技大學及奧盧大學。</t>
  </si>
  <si>
    <t>該校只提供學士及碩士課程。
在校成績: GPA 3.0以上
TOEFL 80 / IELTS 6.0 以上
提供英語、芬蘭語等課程
一學期至少修習25學分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</si>
</sst>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u/>
      <sz val="10"/>
      <color rgb="FF000000"/>
      <name val="Microsoft JhengHei"/>
      <family val="2"/>
      <charset val="136"/>
    </font>
    <font>
      <u/>
      <sz val="12"/>
      <color theme="10"/>
      <name val="Arial"/>
      <family val="2"/>
    </font>
    <font>
      <sz val="13"/>
      <color rgb="FF212121"/>
      <name val="Roboto"/>
      <family val="2"/>
    </font>
    <font>
      <sz val="13"/>
      <color rgb="FF212121"/>
      <name val="細明體"/>
      <family val="3"/>
      <charset val="136"/>
    </font>
    <font>
      <b/>
      <sz val="13"/>
      <color rgb="FF212121"/>
      <name val="Roboto"/>
      <family val="2"/>
    </font>
    <font>
      <sz val="12"/>
      <color theme="1"/>
      <name val="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u/>
      <sz val="12"/>
      <color theme="4" tint="-0.249977111117893"/>
      <name val="Microsoft JhengHei"/>
      <family val="2"/>
      <charset val="136"/>
    </font>
    <font>
      <u/>
      <sz val="12"/>
      <color theme="4" tint="-0.249977111117893"/>
      <name val="Arial"/>
      <family val="2"/>
    </font>
    <font>
      <sz val="12"/>
      <color theme="4" tint="-0.249977111117893"/>
      <name val="新細明體"/>
      <family val="2"/>
      <charset val="136"/>
      <scheme val="minor"/>
    </font>
    <font>
      <u/>
      <sz val="12"/>
      <color theme="10"/>
      <name val="細明體"/>
      <family val="3"/>
      <charset val="136"/>
    </font>
    <font>
      <b/>
      <sz val="12"/>
      <color theme="1"/>
      <name val="細明體"/>
      <family val="3"/>
      <charset val="136"/>
    </font>
    <font>
      <b/>
      <sz val="14"/>
      <color rgb="FF212121"/>
      <name val="細明體"/>
      <family val="3"/>
      <charset val="136"/>
    </font>
    <font>
      <b/>
      <sz val="14"/>
      <color theme="1"/>
      <name val="新細明體"/>
      <family val="2"/>
      <charset val="136"/>
      <scheme val="minor"/>
    </font>
    <font>
      <u/>
      <sz val="12"/>
      <color theme="1"/>
      <name val="新細明體"/>
      <family val="1"/>
      <charset val="136"/>
      <scheme val="minor"/>
    </font>
    <font>
      <sz val="13"/>
      <color rgb="FF212121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b/>
      <sz val="14"/>
      <color rgb="FF212121"/>
      <name val="Microsoft JhengHei UI"/>
      <family val="2"/>
      <charset val="136"/>
    </font>
    <font>
      <sz val="12"/>
      <color rgb="FF21212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31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1" applyAlignment="1">
      <alignment horizontal="left" vertical="center" wrapText="1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0" xfId="1" applyFont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12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url?q=https%3A%2F%2Fwww.insa-rennes.fr%2Fen%2Fcourses%2Fcourses-taught-in-english.html&amp;sa=D&amp;sntz=1&amp;usg=AFQjCNHYms64-uR3ohpW4q6QVor74ub-9w" TargetMode="External"/><Relationship Id="rId1" Type="http://schemas.openxmlformats.org/officeDocument/2006/relationships/hyperlink" Target="https://www.google.com/url?q=https%3A%2F%2Fwww.insa-rennes.fr%2Fen%2Fcourses%2Fcourses-taught-in-english.html&amp;sa=D&amp;sntz=1&amp;usg=AFQjCNHYms64-uR3ohpW4q6QVor74ub-9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0" zoomScaleNormal="80" workbookViewId="0">
      <selection activeCell="F5" sqref="F5"/>
    </sheetView>
  </sheetViews>
  <sheetFormatPr defaultRowHeight="16.5"/>
  <cols>
    <col min="2" max="2" width="26.375" customWidth="1"/>
    <col min="3" max="3" width="23.25" customWidth="1"/>
    <col min="4" max="4" width="81.75" customWidth="1"/>
    <col min="5" max="5" width="17.125" customWidth="1"/>
    <col min="6" max="6" width="34" customWidth="1"/>
    <col min="7" max="7" width="21.625" customWidth="1"/>
    <col min="8" max="8" width="44.625" customWidth="1"/>
  </cols>
  <sheetData>
    <row r="1" spans="1:11" ht="19.5">
      <c r="A1" s="7" t="s">
        <v>4</v>
      </c>
      <c r="B1" s="7" t="s">
        <v>3</v>
      </c>
      <c r="C1" s="7" t="s">
        <v>36</v>
      </c>
      <c r="D1" s="7" t="s">
        <v>7</v>
      </c>
      <c r="E1" s="7" t="s">
        <v>8</v>
      </c>
      <c r="F1" s="7" t="s">
        <v>11</v>
      </c>
      <c r="G1" s="7" t="s">
        <v>13</v>
      </c>
      <c r="H1" s="7" t="s">
        <v>21</v>
      </c>
    </row>
    <row r="2" spans="1:11" ht="148.5">
      <c r="A2" t="s">
        <v>0</v>
      </c>
      <c r="B2" s="8" t="str">
        <f>HYPERLINK("https://oia.kmitl.ac.th/","先皇技術學院
King Mongkut's Institute of Technology Ladkrabang ")</f>
        <v xml:space="preserve">先皇技術學院
King Mongkut's Institute of Technology Ladkrabang </v>
      </c>
      <c r="C2" s="8" t="str">
        <f>HYPERLINK("http://www.ietech.kmitl.ac.th/?page_id=202&amp;lang=en","
工學院
Faculty of Engineering
工業教育與科技學院
Faculty of Industrial Education and Technology")</f>
        <v xml:space="preserve">
工學院
Faculty of Engineering
工業教育與科技學院
Faculty of Industrial Education and Technology</v>
      </c>
      <c r="D2" s="3" t="s">
        <v>10</v>
      </c>
      <c r="E2" s="21" t="s">
        <v>9</v>
      </c>
      <c r="F2" s="3" t="s">
        <v>12</v>
      </c>
      <c r="G2" s="3" t="s">
        <v>14</v>
      </c>
      <c r="H2" s="3" t="s">
        <v>35</v>
      </c>
    </row>
    <row r="3" spans="1:11" ht="138" customHeight="1">
      <c r="A3" t="s">
        <v>1</v>
      </c>
      <c r="B3" s="9" t="str">
        <f>HYPERLINK("https://lnu.se/en/education/exchange-studies/","瑞典林奈大學
Linnaeus University")</f>
        <v>瑞典林奈大學
Linnaeus University</v>
      </c>
      <c r="C3" s="9" t="str">
        <f>HYPERLINK("https://lnu.se/en/meet-linnaeus-university/Organisation/faculty-of-technology/","科技學院
Faculty of Technology")</f>
        <v>科技學院
Faculty of Technology</v>
      </c>
      <c r="D3" s="3" t="s">
        <v>15</v>
      </c>
      <c r="E3" s="22" t="s">
        <v>16</v>
      </c>
      <c r="F3" s="3" t="s">
        <v>17</v>
      </c>
      <c r="G3" s="3" t="s">
        <v>32</v>
      </c>
      <c r="H3" s="3"/>
    </row>
    <row r="4" spans="1:11" ht="172.5" customHeight="1">
      <c r="A4" t="s">
        <v>2</v>
      </c>
      <c r="B4" s="28" t="str">
        <f>HYPERLINK("https://www.ostfalia.de/cms/en/","奧斯特法利亞應用科技大學Ostfalia University of Applied Science")</f>
        <v>奧斯特法利亞應用科技大學Ostfalia University of Applied Science</v>
      </c>
      <c r="C4" s="28" t="str">
        <f>HYPERLINK("https://www.ostfalia.de/cms/de/i/international/english-information/","資訊工程學院
Faculty of Computer Science")</f>
        <v>資訊工程學院
Faculty of Computer Science</v>
      </c>
      <c r="D4" s="3" t="s">
        <v>18</v>
      </c>
      <c r="E4" s="21" t="s">
        <v>9</v>
      </c>
      <c r="F4" s="3" t="s">
        <v>34</v>
      </c>
      <c r="G4" s="4" t="s">
        <v>19</v>
      </c>
      <c r="H4" s="3" t="s">
        <v>37</v>
      </c>
    </row>
    <row r="5" spans="1:11" ht="135.75" customHeight="1">
      <c r="A5" t="s">
        <v>43</v>
      </c>
      <c r="B5" s="29" t="s">
        <v>44</v>
      </c>
      <c r="C5" s="29" t="s">
        <v>45</v>
      </c>
      <c r="D5" s="3" t="s">
        <v>48</v>
      </c>
      <c r="E5" s="21" t="s">
        <v>46</v>
      </c>
      <c r="F5" s="3" t="s">
        <v>49</v>
      </c>
      <c r="G5" s="3" t="s">
        <v>32</v>
      </c>
      <c r="H5" s="30" t="s">
        <v>47</v>
      </c>
      <c r="I5" s="30"/>
      <c r="J5" s="30"/>
      <c r="K5" s="30"/>
    </row>
    <row r="6" spans="1:11" ht="17.25">
      <c r="C6" s="24"/>
      <c r="D6" s="3"/>
      <c r="E6" s="21"/>
      <c r="F6" s="5"/>
      <c r="G6" s="3"/>
    </row>
    <row r="7" spans="1:11" ht="19.5">
      <c r="A7" s="19" t="s">
        <v>4</v>
      </c>
      <c r="B7" s="19" t="s">
        <v>5</v>
      </c>
      <c r="C7" s="25"/>
      <c r="D7" s="20" t="s">
        <v>27</v>
      </c>
      <c r="E7" s="23" t="s">
        <v>28</v>
      </c>
      <c r="F7" s="18" t="s">
        <v>29</v>
      </c>
      <c r="G7" s="20" t="s">
        <v>30</v>
      </c>
      <c r="H7" s="19" t="s">
        <v>31</v>
      </c>
    </row>
    <row r="8" spans="1:11" ht="195" customHeight="1">
      <c r="A8" t="s">
        <v>6</v>
      </c>
      <c r="B8" s="8" t="str">
        <f t="shared" ref="B8" si="0">HYPERLINK("https://www.insa-rennes.fr/","雷恩國立應用科技學院
Institut National des Sciences Appliquées of Rennes ")</f>
        <v xml:space="preserve">雷恩國立應用科技學院
Institut National des Sciences Appliquées of Rennes </v>
      </c>
      <c r="C8" s="26" t="str">
        <f>HYPERLINK("https://www.insa-rennes.fr/en/materials-science-engineering.html","材料科學與奈米科技學系 Department Materials Science and Nanotechnology")</f>
        <v>材料科學與奈米科技學系 Department Materials Science and Nanotechnology</v>
      </c>
      <c r="D8" s="27" t="s">
        <v>40</v>
      </c>
      <c r="E8" s="22" t="s">
        <v>20</v>
      </c>
      <c r="F8" s="11" t="s">
        <v>33</v>
      </c>
      <c r="G8" s="4" t="s">
        <v>19</v>
      </c>
      <c r="H8" s="6" t="s">
        <v>26</v>
      </c>
    </row>
    <row r="9" spans="1:11" ht="165">
      <c r="B9" s="14"/>
      <c r="C9" s="26" t="str">
        <f>HYPERLINK("https://www.insa-rennes.fr/en/courses/masters-in-engineering/enelectronics-computer.html","電子與電腦工程學系
Department of Electronics and Computer Engineering
通訊系統與網路學系
Department of Communication Systems and Networks")</f>
        <v>電子與電腦工程學系
Department of Electronics and Computer Engineering
通訊系統與網路學系
Department of Communication Systems and Networks</v>
      </c>
      <c r="D9" s="27" t="s">
        <v>41</v>
      </c>
      <c r="E9" s="22" t="s">
        <v>22</v>
      </c>
      <c r="F9" s="11" t="s">
        <v>24</v>
      </c>
      <c r="G9" s="4" t="s">
        <v>19</v>
      </c>
      <c r="H9" s="6" t="s">
        <v>38</v>
      </c>
    </row>
    <row r="10" spans="1:11" ht="165">
      <c r="B10" s="3"/>
      <c r="C10" s="26" t="str">
        <f>HYPERLINK("https://www.insa-rennes.fr/en/mechanical-control-systems-engineering.html","機械與控制系統工程學系
Department of Mechanical and Control Engineering")</f>
        <v>機械與控制系統工程學系
Department of Mechanical and Control Engineering</v>
      </c>
      <c r="D10" s="27" t="s">
        <v>42</v>
      </c>
      <c r="E10" s="22" t="s">
        <v>23</v>
      </c>
      <c r="F10" s="17" t="s">
        <v>25</v>
      </c>
      <c r="G10" s="4" t="s">
        <v>19</v>
      </c>
      <c r="H10" s="6" t="s">
        <v>39</v>
      </c>
    </row>
    <row r="11" spans="1:11">
      <c r="B11" s="15"/>
      <c r="C11" s="16"/>
      <c r="D11" s="15"/>
      <c r="E11" s="15"/>
      <c r="F11" s="10"/>
      <c r="H11" s="3"/>
    </row>
    <row r="12" spans="1:11">
      <c r="B12" s="15"/>
      <c r="C12" s="12"/>
      <c r="D12" s="1"/>
      <c r="E12" s="15"/>
      <c r="F12" s="10"/>
      <c r="H12" s="3"/>
    </row>
    <row r="13" spans="1:11">
      <c r="B13" s="15"/>
      <c r="C13" s="13"/>
      <c r="D13" s="2"/>
      <c r="E13" s="15"/>
      <c r="F13" s="10"/>
      <c r="H13" s="3"/>
    </row>
    <row r="14" spans="1:11">
      <c r="B14" s="15"/>
      <c r="C14" s="12"/>
      <c r="D14" s="1"/>
      <c r="E14" s="15"/>
      <c r="F14" s="10"/>
    </row>
    <row r="15" spans="1:11">
      <c r="B15" s="15"/>
      <c r="C15" s="15"/>
      <c r="D15" s="15"/>
      <c r="E15" s="15"/>
      <c r="F15" s="10"/>
    </row>
    <row r="16" spans="1:11">
      <c r="B16" s="15"/>
      <c r="C16" s="15"/>
      <c r="D16" s="15"/>
      <c r="E16" s="15"/>
      <c r="F16" s="3"/>
    </row>
    <row r="17" spans="2:6">
      <c r="B17" s="3"/>
      <c r="C17" s="3"/>
      <c r="D17" s="3"/>
      <c r="E17" s="3"/>
      <c r="F17" s="3"/>
    </row>
    <row r="18" spans="2:6">
      <c r="B18" s="3"/>
      <c r="C18" s="3"/>
      <c r="D18" s="3"/>
      <c r="E18" s="3"/>
      <c r="F18" s="3"/>
    </row>
  </sheetData>
  <mergeCells count="1">
    <mergeCell ref="H5:K5"/>
  </mergeCells>
  <phoneticPr fontId="3" type="noConversion"/>
  <hyperlinks>
    <hyperlink ref="H9:H10" r:id="rId1" display="https://www.google.com/url?q=https%3A%2F%2Fwww.insa-rennes.fr%2Fen%2Fcourses%2Fcourses-taught-in-english.html&amp;sa=D&amp;sntz=1&amp;usg=AFQjCNHYms64-uR3ohpW4q6QVor74ub-9w"/>
    <hyperlink ref="H8" r:id="rId2" display="https://www.google.com/url?q=https%3A%2F%2Fwww.insa-rennes.fr%2Fen%2Fcourses%2Fcourses-taught-in-english.html&amp;sa=D&amp;sntz=1&amp;usg=AFQjCNHYms64-uR3ohpW4q6QVor74ub-9w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Lin</dc:creator>
  <cp:lastModifiedBy>Angela Lin</cp:lastModifiedBy>
  <dcterms:created xsi:type="dcterms:W3CDTF">2021-03-12T02:21:41Z</dcterms:created>
  <dcterms:modified xsi:type="dcterms:W3CDTF">2021-03-17T01:33:53Z</dcterms:modified>
</cp:coreProperties>
</file>